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0" yWindow="720" windowWidth="25600" windowHeight="14460" activeTab="1"/>
  </bookViews>
  <sheets>
    <sheet name="S1_0ma_a_2010" sheetId="1" r:id="rId1"/>
    <sheet name="Site1_AWS_2010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2" l="1"/>
  <c r="D8" i="2"/>
  <c r="C7" i="2"/>
  <c r="D7" i="2"/>
  <c r="C6" i="2"/>
  <c r="D6" i="2"/>
  <c r="C5" i="2"/>
  <c r="C4" i="2"/>
  <c r="D4" i="2"/>
  <c r="C3" i="2"/>
  <c r="D3" i="2"/>
  <c r="E3" i="2"/>
  <c r="C8" i="1"/>
  <c r="D8" i="1"/>
  <c r="C7" i="1"/>
  <c r="D7" i="1"/>
  <c r="C6" i="1"/>
  <c r="D6" i="1"/>
  <c r="C5" i="1"/>
  <c r="C4" i="1"/>
  <c r="D4" i="1"/>
  <c r="C3" i="1"/>
  <c r="D3" i="1"/>
  <c r="E3" i="1"/>
</calcChain>
</file>

<file path=xl/sharedStrings.xml><?xml version="1.0" encoding="utf-8"?>
<sst xmlns="http://schemas.openxmlformats.org/spreadsheetml/2006/main" count="11" uniqueCount="6">
  <si>
    <t>Core Depth (cm below surface)*</t>
  </si>
  <si>
    <t>Weight(g)</t>
  </si>
  <si>
    <t>Layer Thickness</t>
  </si>
  <si>
    <t>Density (Kg/m3)</t>
  </si>
  <si>
    <t>Average 1m Density</t>
  </si>
  <si>
    <t>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</si>
</sst>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XFD1048576"/>
    </sheetView>
  </sheetViews>
  <sheetFormatPr baseColWidth="10" defaultColWidth="8.83203125" defaultRowHeight="13" x14ac:dyDescent="0.15"/>
  <cols>
    <col min="1" max="1" width="30.33203125" bestFit="1" customWidth="1"/>
    <col min="2" max="2" width="12.5" customWidth="1"/>
    <col min="3" max="3" width="15.6640625" bestFit="1" customWidth="1"/>
    <col min="4" max="4" width="15.1640625" bestFit="1" customWidth="1"/>
    <col min="5" max="5" width="19.33203125" bestFit="1" customWidth="1"/>
  </cols>
  <sheetData>
    <row r="1" spans="1:5" s="2" customForma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15">
      <c r="A2">
        <v>0</v>
      </c>
    </row>
    <row r="3" spans="1:5" x14ac:dyDescent="0.15">
      <c r="A3">
        <v>24</v>
      </c>
      <c r="B3">
        <v>1820</v>
      </c>
      <c r="C3">
        <f t="shared" ref="C3:C8" si="0">A3-A2</f>
        <v>24</v>
      </c>
      <c r="D3" s="2">
        <f>((B3-70)/1000) / (3.14*(0.071*0.071)*(C3/100))</f>
        <v>460.65995566713889</v>
      </c>
      <c r="E3">
        <f>D3*(A3/100)+D4*(A4/100)</f>
        <v>371.68677565828574</v>
      </c>
    </row>
    <row r="4" spans="1:5" x14ac:dyDescent="0.15">
      <c r="A4">
        <v>60</v>
      </c>
      <c r="B4">
        <v>2550</v>
      </c>
      <c r="C4">
        <f t="shared" si="0"/>
        <v>36</v>
      </c>
      <c r="D4" s="2">
        <f>((B4-70)/1000) / (3.14*(0.071*0.071)*(C4/100))</f>
        <v>435.21397716362071</v>
      </c>
    </row>
    <row r="5" spans="1:5" x14ac:dyDescent="0.15">
      <c r="A5">
        <v>113</v>
      </c>
      <c r="B5" s="3">
        <v>4550</v>
      </c>
      <c r="C5">
        <f t="shared" si="0"/>
        <v>53</v>
      </c>
      <c r="D5" s="2">
        <v>850</v>
      </c>
    </row>
    <row r="6" spans="1:5" x14ac:dyDescent="0.15">
      <c r="A6">
        <v>142</v>
      </c>
      <c r="B6" s="3">
        <v>2350</v>
      </c>
      <c r="C6">
        <f t="shared" si="0"/>
        <v>29</v>
      </c>
      <c r="D6" s="2">
        <f>((B6-70)/1000) / (3.14*(0.071*0.071)*(C6/100))</f>
        <v>496.69581820898202</v>
      </c>
    </row>
    <row r="7" spans="1:5" x14ac:dyDescent="0.15">
      <c r="A7">
        <v>172</v>
      </c>
      <c r="B7" s="4">
        <v>3350</v>
      </c>
      <c r="C7">
        <f t="shared" si="0"/>
        <v>30</v>
      </c>
      <c r="D7" s="2">
        <f>((B7-70)/1000) / (3.14*(0.071*0.071)*(C7/100))</f>
        <v>690.72669924032709</v>
      </c>
      <c r="E7" s="4"/>
    </row>
    <row r="8" spans="1:5" x14ac:dyDescent="0.15">
      <c r="A8">
        <v>191</v>
      </c>
      <c r="B8" s="3">
        <v>1700</v>
      </c>
      <c r="C8">
        <f t="shared" si="0"/>
        <v>19</v>
      </c>
      <c r="D8" s="2">
        <f>((B8-70)/1000) / (3.14*(0.071*0.071)*(C8/100))</f>
        <v>541.98548769017964</v>
      </c>
    </row>
    <row r="9" spans="1:5" x14ac:dyDescent="0.15">
      <c r="A9">
        <v>210</v>
      </c>
      <c r="B9" s="3">
        <v>1750</v>
      </c>
      <c r="D9" s="2"/>
    </row>
    <row r="13" spans="1:5" x14ac:dyDescent="0.15">
      <c r="B13" s="4"/>
      <c r="C13" s="4"/>
      <c r="D13" s="4"/>
      <c r="E13" s="4"/>
    </row>
    <row r="18" spans="2:5" x14ac:dyDescent="0.15">
      <c r="B18" s="4"/>
      <c r="C18" s="4"/>
      <c r="D18" s="4"/>
      <c r="E18" s="4"/>
    </row>
  </sheetData>
  <phoneticPr fontId="4" type="noConversion"/>
  <pageMargins left="0.7" right="0.7" top="0.75" bottom="0.75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B60" sqref="B60"/>
    </sheetView>
  </sheetViews>
  <sheetFormatPr baseColWidth="10" defaultColWidth="8.83203125" defaultRowHeight="13" x14ac:dyDescent="0.15"/>
  <cols>
    <col min="1" max="1" width="30.33203125" bestFit="1" customWidth="1"/>
    <col min="2" max="2" width="12.5" customWidth="1"/>
    <col min="3" max="3" width="15.6640625" bestFit="1" customWidth="1"/>
    <col min="4" max="4" width="15.1640625" bestFit="1" customWidth="1"/>
    <col min="5" max="5" width="19.33203125" bestFit="1" customWidth="1"/>
  </cols>
  <sheetData>
    <row r="1" spans="1:5" s="2" customForma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15">
      <c r="A2">
        <v>0</v>
      </c>
    </row>
    <row r="3" spans="1:5" x14ac:dyDescent="0.15">
      <c r="A3">
        <v>32</v>
      </c>
      <c r="B3">
        <v>2100</v>
      </c>
      <c r="C3">
        <f t="shared" ref="C3:C8" si="0">A3-A2</f>
        <v>32</v>
      </c>
      <c r="D3" s="2">
        <f>((B3-70)/1000) / (3.14*(0.071*0.071)*(C3/100))</f>
        <v>400.77416143041074</v>
      </c>
      <c r="E3">
        <f>D3*(A3/100)+D4*(A4/100)</f>
        <v>530.94221911936233</v>
      </c>
    </row>
    <row r="4" spans="1:5" x14ac:dyDescent="0.15">
      <c r="A4">
        <v>73</v>
      </c>
      <c r="B4">
        <v>3650</v>
      </c>
      <c r="C4">
        <f t="shared" si="0"/>
        <v>41</v>
      </c>
      <c r="D4" s="2">
        <f>((B4-70)/1000) / (3.14*(0.071*0.071)*(C4/100))</f>
        <v>551.63628419401505</v>
      </c>
    </row>
    <row r="5" spans="1:5" x14ac:dyDescent="0.15">
      <c r="A5">
        <v>123</v>
      </c>
      <c r="B5" s="3" t="s">
        <v>5</v>
      </c>
      <c r="C5">
        <f t="shared" si="0"/>
        <v>50</v>
      </c>
      <c r="D5" s="2">
        <v>850</v>
      </c>
    </row>
    <row r="6" spans="1:5" x14ac:dyDescent="0.15">
      <c r="A6">
        <v>170</v>
      </c>
      <c r="B6">
        <v>3400</v>
      </c>
      <c r="C6">
        <f t="shared" si="0"/>
        <v>47</v>
      </c>
      <c r="D6" s="2">
        <f>((B6-70)/1000) / (3.14*(0.071*0.071)*(C6/100))</f>
        <v>447.61025722696343</v>
      </c>
    </row>
    <row r="7" spans="1:5" x14ac:dyDescent="0.15">
      <c r="A7">
        <v>194</v>
      </c>
      <c r="B7" s="4">
        <v>1800</v>
      </c>
      <c r="C7">
        <f t="shared" si="0"/>
        <v>24</v>
      </c>
      <c r="D7" s="2">
        <f>((B7-70)/1000) / (3.14*(0.071*0.071)*(C7/100))</f>
        <v>455.39527045951445</v>
      </c>
      <c r="E7" s="4"/>
    </row>
    <row r="8" spans="1:5" x14ac:dyDescent="0.15">
      <c r="A8">
        <v>245</v>
      </c>
      <c r="B8">
        <v>3560</v>
      </c>
      <c r="C8">
        <f t="shared" si="0"/>
        <v>51</v>
      </c>
      <c r="D8" s="2">
        <f>((B8-70)/1000) / (3.14*(0.071*0.071)*(C8/100))</f>
        <v>432.3235617555132</v>
      </c>
    </row>
    <row r="9" spans="1:5" x14ac:dyDescent="0.15">
      <c r="D9" s="2"/>
    </row>
    <row r="13" spans="1:5" x14ac:dyDescent="0.15">
      <c r="B13" s="4"/>
      <c r="C13" s="4"/>
      <c r="D13" s="4"/>
      <c r="E13" s="4"/>
    </row>
    <row r="18" spans="2:5" x14ac:dyDescent="0.15">
      <c r="B18" s="4"/>
      <c r="C18" s="4"/>
      <c r="D18" s="4"/>
      <c r="E18" s="4"/>
    </row>
  </sheetData>
  <phoneticPr fontId="4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S1_0ma_a_2010</vt:lpstr>
      <vt:lpstr>Site1_AWS_2010</vt:lpstr>
    </vt:vector>
  </TitlesOfParts>
  <Company>NRCAN-RNCAN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daburges</dc:creator>
  <cp:lastModifiedBy>Microsoft Office User</cp:lastModifiedBy>
  <dcterms:created xsi:type="dcterms:W3CDTF">2010-06-25T16:07:21Z</dcterms:created>
  <dcterms:modified xsi:type="dcterms:W3CDTF">2020-09-13T17:54:10Z</dcterms:modified>
</cp:coreProperties>
</file>